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40" windowWidth="30180" windowHeight="15980" activeTab="0"/>
  </bookViews>
  <sheets>
    <sheet name="Bonus and Grants Total" sheetId="1" r:id="rId1"/>
    <sheet name="Workforce Bonus" sheetId="2" r:id="rId2"/>
    <sheet name="Stabilization Grants Total" sheetId="3" r:id="rId3"/>
    <sheet name="Scholarships" sheetId="4" r:id="rId4"/>
    <sheet name="Other Programs" sheetId="5" r:id="rId5"/>
  </sheets>
  <definedNames/>
  <calcPr fullCalcOnLoad="1"/>
</workbook>
</file>

<file path=xl/sharedStrings.xml><?xml version="1.0" encoding="utf-8"?>
<sst xmlns="http://schemas.openxmlformats.org/spreadsheetml/2006/main" count="167" uniqueCount="114">
  <si>
    <t xml:space="preserve">Salt Lake </t>
  </si>
  <si>
    <t xml:space="preserve">Utah </t>
  </si>
  <si>
    <t xml:space="preserve">Davis </t>
  </si>
  <si>
    <t xml:space="preserve">Weber </t>
  </si>
  <si>
    <t xml:space="preserve">Washington </t>
  </si>
  <si>
    <t xml:space="preserve">Cache </t>
  </si>
  <si>
    <t xml:space="preserve">Wasatch </t>
  </si>
  <si>
    <t xml:space="preserve">Tooele </t>
  </si>
  <si>
    <t xml:space="preserve">Grand </t>
  </si>
  <si>
    <t xml:space="preserve">Iron </t>
  </si>
  <si>
    <t xml:space="preserve">Duchesne </t>
  </si>
  <si>
    <t xml:space="preserve">Box Elder </t>
  </si>
  <si>
    <t xml:space="preserve">Carbon </t>
  </si>
  <si>
    <t xml:space="preserve">Uintah </t>
  </si>
  <si>
    <t xml:space="preserve">San Juan </t>
  </si>
  <si>
    <t xml:space="preserve">Beaver </t>
  </si>
  <si>
    <t xml:space="preserve">Sanpete </t>
  </si>
  <si>
    <t xml:space="preserve">Sevier </t>
  </si>
  <si>
    <t xml:space="preserve">Emery </t>
  </si>
  <si>
    <t xml:space="preserve">Millard </t>
  </si>
  <si>
    <t xml:space="preserve">Daggett </t>
  </si>
  <si>
    <t xml:space="preserve">Summit </t>
  </si>
  <si>
    <t xml:space="preserve">Garfield </t>
  </si>
  <si>
    <t xml:space="preserve">Juab </t>
  </si>
  <si>
    <t xml:space="preserve">Kane </t>
  </si>
  <si>
    <t xml:space="preserve">Morgan </t>
  </si>
  <si>
    <t xml:space="preserve">Piute </t>
  </si>
  <si>
    <t xml:space="preserve">Rich </t>
  </si>
  <si>
    <t xml:space="preserve">Wayne </t>
  </si>
  <si>
    <t>Utah</t>
  </si>
  <si>
    <t>Davis</t>
  </si>
  <si>
    <t>Weber</t>
  </si>
  <si>
    <t>Washington</t>
  </si>
  <si>
    <t>Cache</t>
  </si>
  <si>
    <t>Tooele</t>
  </si>
  <si>
    <t>Iron</t>
  </si>
  <si>
    <t>Wasatch</t>
  </si>
  <si>
    <t>Carbon</t>
  </si>
  <si>
    <t>Uintah</t>
  </si>
  <si>
    <t>Beaver</t>
  </si>
  <si>
    <t>Sanpete</t>
  </si>
  <si>
    <t>Sevier</t>
  </si>
  <si>
    <t>Grand</t>
  </si>
  <si>
    <t>Millard</t>
  </si>
  <si>
    <t>Duchesne</t>
  </si>
  <si>
    <t>Summit</t>
  </si>
  <si>
    <t>Juab</t>
  </si>
  <si>
    <t>Garfield</t>
  </si>
  <si>
    <t>Emery</t>
  </si>
  <si>
    <t>Morgan</t>
  </si>
  <si>
    <t>Daggett</t>
  </si>
  <si>
    <t>Kane</t>
  </si>
  <si>
    <t>Piute</t>
  </si>
  <si>
    <t>Rich</t>
  </si>
  <si>
    <t>Wayne</t>
  </si>
  <si>
    <t>Box Elder</t>
  </si>
  <si>
    <t>San Juan</t>
  </si>
  <si>
    <t>County</t>
  </si>
  <si>
    <t>Salt Lake</t>
  </si>
  <si>
    <t xml:space="preserve">County </t>
  </si>
  <si>
    <t xml:space="preserve">Total Funding </t>
  </si>
  <si>
    <t xml:space="preserve">Total </t>
  </si>
  <si>
    <t>Individuals</t>
  </si>
  <si>
    <t>Total</t>
  </si>
  <si>
    <t>Providers</t>
  </si>
  <si>
    <t>Stabilization Grants and Workforce Bonus Amount</t>
  </si>
  <si>
    <t>Stabilization Grant Total</t>
  </si>
  <si>
    <t>Workforce Bonus Total</t>
  </si>
  <si>
    <t>Child Care Stabilization Grant Funding County Distribution Total 2022</t>
  </si>
  <si>
    <t>Child Care Stabilization Grants and Youth and Early Care Workforce Bonus Grants Total 2022</t>
  </si>
  <si>
    <t>Expanding eligibility for Associate Degree program and adding Bachelor's Degree program</t>
  </si>
  <si>
    <t>Utah Association for the Education of Young Children TEACH Scholarship Expansion</t>
  </si>
  <si>
    <t xml:space="preserve">Description </t>
  </si>
  <si>
    <t>Project Name</t>
  </si>
  <si>
    <t>Funding Source</t>
  </si>
  <si>
    <t>Total Funding Allocated*</t>
  </si>
  <si>
    <t>*Some amounts noted in Total Funding Allocated to be spent over multiple years</t>
  </si>
  <si>
    <t>Early EdU Articulation Project</t>
  </si>
  <si>
    <t>Updating EarlyEdU Collaboration college courses offered in partnership with Southern Utah University and the Utah Education Network to better align with courses offered through Utah's institutions of higher education</t>
  </si>
  <si>
    <t>Coronavirus Response and Relief Supplemental Appropriations (CRRSA)</t>
  </si>
  <si>
    <t xml:space="preserve">Online Annual Training Membership Scholarships </t>
  </si>
  <si>
    <t>New tuition reimbursement program for those working in licensed child care 15+ hrs/week and have a declared major in early childhood, elementary education, early childhood special education, child development or an equivalent.</t>
  </si>
  <si>
    <t>Non-Matriculated Career Ladder Approved College Course Scholarships</t>
  </si>
  <si>
    <t>New tuition reimbursement program for those working in licensed child care 15+ hrs/week and have completed a Career Ladder approved college course</t>
  </si>
  <si>
    <t>Professional Development, Continuing Education, and Scholarship Programs</t>
  </si>
  <si>
    <t>COVID Early Childhood Professional Development Bonus Incentive</t>
  </si>
  <si>
    <t>Adds $250 Covid-relief bonus to current Professional Development Incentives offered to licensed center and family child care providers who have worked 20+ hrs/week over the last year who achieve a new level within the Career Ladder System</t>
  </si>
  <si>
    <t>Conference Registration Scholarships</t>
  </si>
  <si>
    <t>New reimbursement scholarship of up to $500 for one conference per year for those working in licensed child care for 15+ hrs/week</t>
  </si>
  <si>
    <t>New reimbursement grant of up to $2500 per year to licensed center and family child care programs for the costs for national accreditation programs that may receive points within the Child Care Quality System</t>
  </si>
  <si>
    <t>Subsidy Copayment Waiver</t>
  </si>
  <si>
    <t>Waive income co-payments for families receiving a child care subsidy starting 10/1/2021. From May 2020 to September 2021, copayments were waived with CCDF.</t>
  </si>
  <si>
    <t>Licensing Related-Fees</t>
  </si>
  <si>
    <t>Total Amount Stabilization Grants Dispersed</t>
  </si>
  <si>
    <t>Stabilization Grant via CRRSA</t>
  </si>
  <si>
    <t xml:space="preserve"> Stabilization Grant via ARPA</t>
  </si>
  <si>
    <t>Youth and Early Care Workforce Bonus Grants 2022 (via Coronavirus Response and Relief Supplemental Appropriations Act (CRRSA) Funds)</t>
  </si>
  <si>
    <t>Regional Efforts: USU</t>
  </si>
  <si>
    <t>Other Programs</t>
  </si>
  <si>
    <t>Regional Efforts: WSU</t>
  </si>
  <si>
    <t>Children's Service Society (Salt Lake, Tooele): Created two-year program with 2 one-year cohorts of 10 center and 10 family child care programs each to provide coaching, training, and education to support high-quality child care programming, workforce recruitment and retention, and business operations. Supported 16 new programs, provided over 900 hours of coaching and professional development.</t>
  </si>
  <si>
    <t>Regional Efforts: Children's Service Society</t>
  </si>
  <si>
    <t>Utah Valley University (Juab, Summit, Utah, Wasatch): Supported providers through Center Retention and Recruitment Cohort and Family Accessibility Business Cohort (taught good business practices, how to set and achieve goals, ways to retain staff) and offered Nature Explore Training; recruited new providers through expansion grants, center start-up grants, and FFN to fully licensed grants.</t>
  </si>
  <si>
    <t>Regional Efforts: UVU</t>
  </si>
  <si>
    <t>Utah State University Eastern (Carbon, Daggett, Duchesne, Emery, Grand, San Juan, Uintah): Marketing to rural communities including newspaper ads, flyers, newsletters, and movie theater commercials which led to 16 new provider applications with 10 becoming licensed and the remaining still in licensing process. Upcoming goal is to get 6 new family providers and 2 new center providers.</t>
  </si>
  <si>
    <t xml:space="preserve">Regional Efforts: Utah State University Eastern </t>
  </si>
  <si>
    <t>Five County Association of Governments (Beaver, Garfield, Iron, Kane, Millard, Piute, Sanpete, Sevier, Washington, Wayne): Provided business course for rural providers and expanded rural outreach; Childcare Center Grants helped support six new centers (1 new program in Richfield, 1 in Cedar, 2 St. George, 1 in Wayne Co, 1 in Washington Co); support for RC and FFN providers to become licensed (2 new family licenses so far); purchased onboarding program for leadership cohort; offering three Nature Explore Trainings; and hired full-time staff member who is running a leadership cohort to improve staff retention with 6 child care programs.</t>
  </si>
  <si>
    <t>Cover costs of an asynchronous, online training option for youth and early care professionals working in paid positions with children under the age of 13 in order to complete Child Care Licensing, Child Development Associate (CDA) credential, Career Ladder and Child Care Quality System professional development hours through Continuing Education Units (CEUs)</t>
  </si>
  <si>
    <t xml:space="preserve">Early Education Payback Program for College Degrees </t>
  </si>
  <si>
    <t>Cover the cost of fees associated with licensing requirements including background checks, licensing fees, and fingerprint fees. Administered by the Department of Health and Human Services (previously Department of Health).</t>
  </si>
  <si>
    <t>Utah State University (serves Box Elder, Cache, Rich): Community outreach to recruit licensed care through radio ads, community events, and Good Neighbor Incentive Program; supported caregivers through Professional Start Program (training, planning, and program visits) and FCC Business Administration Course; helped families find care for children with special needs through All Means All Program which offers Special Needs Endorsement and Basics of Inclusion course.</t>
  </si>
  <si>
    <t>Regional Efforts: Five County Association of Governments</t>
  </si>
  <si>
    <t>Program Accreditation Reimbursement Grant</t>
  </si>
  <si>
    <t>Weber State University (Davis, Morgan, Weber): Provided business support through classes for child care providers and provided literature to support challenges providers face; recruited new providers through community outreach, incentivizing existing providers to help with recruitment, offered family child care startup materials grants; supported membership for profressional organizations to encourage retention; and recruited three family childcare mentors to assist new and existing educators.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</si>
</sst>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56">
    <font>
      <sz val="12"/>
      <color theme="1"/>
      <name val="Calibri"/>
      <family val="2"/>
    </font>
    <font>
      <sz val="12"/>
      <color indexed="8"/>
      <name val="Calibri"/>
      <family val="2"/>
    </font>
    <font>
      <b/>
      <sz val="14"/>
      <color indexed="8"/>
      <name val="Calibri"/>
      <family val="2"/>
    </font>
    <font>
      <sz val="12"/>
      <color indexed="8"/>
      <name val="ArialMT"/>
      <family val="0"/>
    </font>
    <font>
      <b/>
      <sz val="16"/>
      <color indexed="8"/>
      <name val="Calibri"/>
      <family val="2"/>
    </font>
    <font>
      <sz val="10"/>
      <color indexed="8"/>
      <name val="CIDFont+F1"/>
      <family val="0"/>
    </font>
    <font>
      <sz val="10"/>
      <color indexed="8"/>
      <name val="CIDFont+F2"/>
      <family val="0"/>
    </font>
    <font>
      <b/>
      <sz val="10"/>
      <color indexed="8"/>
      <name val="CIDFont+F1"/>
      <family val="0"/>
    </font>
    <font>
      <b/>
      <sz val="11"/>
      <color indexed="8"/>
      <name val="Calibri"/>
      <family val="2"/>
    </font>
    <font>
      <sz val="13"/>
      <color indexed="8"/>
      <name val="Helvetica Neue"/>
      <family val="2"/>
    </font>
    <font>
      <sz val="11"/>
      <color indexed="8"/>
      <name val="Calibri"/>
      <family val="2"/>
    </font>
    <font>
      <b/>
      <sz val="12"/>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2"/>
      <color indexed="30"/>
      <name val="Calibri"/>
      <family val="2"/>
    </font>
    <font>
      <u val="single"/>
      <sz val="12"/>
      <color indexed="25"/>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4"/>
      <color theme="1"/>
      <name val="Calibri"/>
      <family val="2"/>
    </font>
    <font>
      <b/>
      <sz val="16"/>
      <color theme="1"/>
      <name val="Calibri"/>
      <family val="2"/>
    </font>
    <font>
      <sz val="12"/>
      <color theme="1"/>
      <name val="ArialMT"/>
      <family val="0"/>
    </font>
    <font>
      <sz val="10"/>
      <color theme="1"/>
      <name val="CIDFont+F1"/>
      <family val="0"/>
    </font>
    <font>
      <sz val="10"/>
      <color theme="1"/>
      <name val="CIDFont+F2"/>
      <family val="0"/>
    </font>
    <font>
      <b/>
      <sz val="10"/>
      <color theme="1"/>
      <name val="CIDFont+F1"/>
      <family val="0"/>
    </font>
    <font>
      <b/>
      <sz val="11"/>
      <color theme="1"/>
      <name val="Calibri"/>
      <family val="2"/>
    </font>
    <font>
      <sz val="13"/>
      <color theme="1"/>
      <name val="Helvetica Neue"/>
      <family val="2"/>
    </font>
    <fon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6" fontId="50" fillId="0" borderId="0" xfId="0" applyNumberFormat="1" applyFont="1" applyAlignment="1">
      <alignment/>
    </xf>
    <xf numFmtId="6" fontId="51" fillId="0" borderId="0" xfId="0" applyNumberFormat="1" applyFont="1" applyAlignment="1">
      <alignment/>
    </xf>
    <xf numFmtId="0" fontId="52" fillId="0" borderId="0" xfId="0" applyFont="1" applyAlignment="1">
      <alignment horizontal="center"/>
    </xf>
    <xf numFmtId="6" fontId="49" fillId="0" borderId="0" xfId="0" applyNumberFormat="1" applyFont="1" applyAlignment="1">
      <alignment/>
    </xf>
    <xf numFmtId="0" fontId="53" fillId="0" borderId="10" xfId="0" applyFont="1" applyBorder="1" applyAlignment="1">
      <alignment/>
    </xf>
    <xf numFmtId="0" fontId="0" fillId="0" borderId="10" xfId="0" applyBorder="1" applyAlignment="1">
      <alignment/>
    </xf>
    <xf numFmtId="0" fontId="54" fillId="0" borderId="0" xfId="0" applyFont="1" applyAlignment="1">
      <alignment wrapText="1"/>
    </xf>
    <xf numFmtId="0" fontId="0" fillId="0" borderId="0" xfId="0" applyAlignment="1">
      <alignment wrapText="1"/>
    </xf>
    <xf numFmtId="0" fontId="55" fillId="0" borderId="0" xfId="0" applyFont="1" applyAlignment="1">
      <alignment wrapText="1"/>
    </xf>
    <xf numFmtId="0" fontId="0" fillId="0" borderId="10" xfId="0" applyBorder="1" applyAlignment="1">
      <alignment wrapText="1"/>
    </xf>
    <xf numFmtId="44" fontId="0" fillId="0" borderId="10" xfId="44" applyFont="1" applyBorder="1" applyAlignment="1">
      <alignment/>
    </xf>
    <xf numFmtId="0" fontId="45" fillId="0" borderId="10" xfId="0" applyFont="1" applyBorder="1" applyAlignment="1">
      <alignment/>
    </xf>
    <xf numFmtId="0" fontId="0" fillId="0" borderId="10" xfId="0" applyFont="1" applyBorder="1" applyAlignment="1">
      <alignment/>
    </xf>
    <xf numFmtId="164" fontId="0" fillId="0" borderId="10" xfId="42" applyNumberFormat="1" applyFont="1" applyBorder="1" applyAlignment="1">
      <alignment/>
    </xf>
    <xf numFmtId="0" fontId="45" fillId="0" borderId="10" xfId="0" applyFont="1" applyBorder="1" applyAlignment="1">
      <alignment/>
    </xf>
    <xf numFmtId="0" fontId="0" fillId="0" borderId="10" xfId="0" applyFont="1" applyBorder="1" applyAlignment="1">
      <alignment/>
    </xf>
    <xf numFmtId="0" fontId="47" fillId="0" borderId="0" xfId="0" applyFont="1" applyAlignment="1">
      <alignment/>
    </xf>
    <xf numFmtId="0" fontId="0" fillId="0" borderId="10" xfId="0" applyFont="1" applyBorder="1" applyAlignment="1">
      <alignment wrapText="1"/>
    </xf>
    <xf numFmtId="0" fontId="0" fillId="0" borderId="10" xfId="0" applyFont="1" applyBorder="1" applyAlignment="1">
      <alignment horizontal="center" wrapText="1"/>
    </xf>
    <xf numFmtId="0" fontId="45" fillId="0" borderId="10" xfId="0" applyFont="1" applyBorder="1" applyAlignment="1">
      <alignment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44" fontId="0" fillId="0" borderId="10" xfId="44" applyFont="1" applyBorder="1" applyAlignment="1">
      <alignment wrapText="1"/>
    </xf>
    <xf numFmtId="44" fontId="0" fillId="0" borderId="10" xfId="44" applyFont="1" applyBorder="1" applyAlignment="1">
      <alignment vertical="center" wrapText="1"/>
    </xf>
    <xf numFmtId="44" fontId="0" fillId="0" borderId="10" xfId="0" applyNumberFormat="1" applyBorder="1" applyAlignment="1">
      <alignment wrapText="1"/>
    </xf>
    <xf numFmtId="167" fontId="0" fillId="0" borderId="0" xfId="44" applyNumberFormat="1" applyFont="1" applyAlignment="1">
      <alignment/>
    </xf>
    <xf numFmtId="167" fontId="45" fillId="0" borderId="10" xfId="44" applyNumberFormat="1" applyFont="1" applyBorder="1" applyAlignment="1">
      <alignment/>
    </xf>
    <xf numFmtId="167" fontId="0" fillId="0" borderId="10" xfId="44" applyNumberFormat="1" applyFont="1" applyBorder="1" applyAlignment="1">
      <alignment/>
    </xf>
    <xf numFmtId="167" fontId="48" fillId="0" borderId="0" xfId="44" applyNumberFormat="1" applyFont="1" applyAlignment="1">
      <alignment/>
    </xf>
    <xf numFmtId="167" fontId="49" fillId="0" borderId="0" xfId="44" applyNumberFormat="1" applyFont="1" applyAlignment="1">
      <alignment/>
    </xf>
    <xf numFmtId="167" fontId="45" fillId="0" borderId="10" xfId="44" applyNumberFormat="1" applyFont="1" applyBorder="1" applyAlignment="1">
      <alignment/>
    </xf>
    <xf numFmtId="167" fontId="0" fillId="0" borderId="10" xfId="44"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D34" sqref="D34"/>
    </sheetView>
  </sheetViews>
  <sheetFormatPr defaultColWidth="11.00390625" defaultRowHeight="15.75"/>
  <cols>
    <col min="1" max="1" width="15.00390625" style="0" customWidth="1"/>
    <col min="2" max="2" width="22.625" style="29" customWidth="1"/>
    <col min="3" max="3" width="24.375" style="29" customWidth="1"/>
    <col min="4" max="4" width="43.00390625" style="0" customWidth="1"/>
    <col min="6" max="6" width="20.125" style="0" customWidth="1"/>
    <col min="7" max="9" width="0" style="0" hidden="1" customWidth="1"/>
    <col min="10" max="10" width="23.125" style="0" customWidth="1"/>
  </cols>
  <sheetData>
    <row r="1" ht="19.5" customHeight="1">
      <c r="A1" s="1" t="s">
        <v>69</v>
      </c>
    </row>
    <row r="2" spans="1:10" ht="19.5" customHeight="1">
      <c r="A2" s="18" t="s">
        <v>57</v>
      </c>
      <c r="B2" s="34" t="s">
        <v>66</v>
      </c>
      <c r="C2" s="34" t="s">
        <v>67</v>
      </c>
      <c r="D2" s="18" t="s">
        <v>65</v>
      </c>
      <c r="F2" s="8"/>
      <c r="G2" s="9"/>
      <c r="H2" s="9"/>
      <c r="I2" s="9"/>
      <c r="J2" s="9"/>
    </row>
    <row r="3" spans="1:4" ht="19.5" customHeight="1">
      <c r="A3" s="19" t="s">
        <v>63</v>
      </c>
      <c r="B3" s="35">
        <v>189130195</v>
      </c>
      <c r="C3" s="35">
        <v>18736000</v>
      </c>
      <c r="D3" s="35">
        <f>SUM(B3:C3)</f>
        <v>207866195</v>
      </c>
    </row>
    <row r="4" spans="1:4" ht="19.5" customHeight="1">
      <c r="A4" s="19" t="s">
        <v>39</v>
      </c>
      <c r="B4" s="35">
        <v>711156</v>
      </c>
      <c r="C4" s="35">
        <v>78000</v>
      </c>
      <c r="D4" s="35">
        <f>SUM(B4:C4)</f>
        <v>789156</v>
      </c>
    </row>
    <row r="5" spans="1:4" ht="19.5" customHeight="1">
      <c r="A5" s="19" t="s">
        <v>55</v>
      </c>
      <c r="B5" s="35">
        <v>1904272</v>
      </c>
      <c r="C5" s="35">
        <v>312000</v>
      </c>
      <c r="D5" s="35">
        <f aca="true" t="shared" si="0" ref="D5:D22">SUM(B5:C5)</f>
        <v>2216272</v>
      </c>
    </row>
    <row r="6" spans="1:4" ht="19.5" customHeight="1">
      <c r="A6" s="19" t="s">
        <v>33</v>
      </c>
      <c r="B6" s="35">
        <v>7660200</v>
      </c>
      <c r="C6" s="35">
        <v>1040000</v>
      </c>
      <c r="D6" s="35">
        <f t="shared" si="0"/>
        <v>8700200</v>
      </c>
    </row>
    <row r="7" spans="1:4" ht="19.5" customHeight="1">
      <c r="A7" s="19" t="s">
        <v>37</v>
      </c>
      <c r="B7" s="35">
        <v>999900</v>
      </c>
      <c r="C7" s="35">
        <v>106000</v>
      </c>
      <c r="D7" s="35">
        <f t="shared" si="0"/>
        <v>1105900</v>
      </c>
    </row>
    <row r="8" spans="1:4" ht="19.5" customHeight="1">
      <c r="A8" s="19" t="s">
        <v>50</v>
      </c>
      <c r="B8" s="35">
        <v>0</v>
      </c>
      <c r="C8" s="35">
        <v>0</v>
      </c>
      <c r="D8" s="35">
        <f t="shared" si="0"/>
        <v>0</v>
      </c>
    </row>
    <row r="9" spans="1:4" ht="19.5" customHeight="1">
      <c r="A9" s="19" t="s">
        <v>30</v>
      </c>
      <c r="B9" s="35">
        <v>21842100</v>
      </c>
      <c r="C9" s="35">
        <v>1724000</v>
      </c>
      <c r="D9" s="35">
        <f t="shared" si="0"/>
        <v>23566100</v>
      </c>
    </row>
    <row r="10" spans="1:4" ht="19.5" customHeight="1">
      <c r="A10" s="19" t="s">
        <v>44</v>
      </c>
      <c r="B10" s="35">
        <v>369950</v>
      </c>
      <c r="C10" s="35">
        <v>112000</v>
      </c>
      <c r="D10" s="35">
        <f t="shared" si="0"/>
        <v>481950</v>
      </c>
    </row>
    <row r="11" spans="1:4" ht="19.5" customHeight="1">
      <c r="A11" s="19" t="s">
        <v>48</v>
      </c>
      <c r="B11" s="35">
        <v>83200</v>
      </c>
      <c r="C11" s="35">
        <v>28000</v>
      </c>
      <c r="D11" s="35">
        <f t="shared" si="0"/>
        <v>111200</v>
      </c>
    </row>
    <row r="12" spans="1:4" ht="19.5" customHeight="1">
      <c r="A12" s="19" t="s">
        <v>47</v>
      </c>
      <c r="B12" s="35">
        <v>158400</v>
      </c>
      <c r="C12" s="35">
        <v>20000</v>
      </c>
      <c r="D12" s="35">
        <f t="shared" si="0"/>
        <v>178400</v>
      </c>
    </row>
    <row r="13" spans="1:4" ht="19.5" customHeight="1">
      <c r="A13" s="19" t="s">
        <v>42</v>
      </c>
      <c r="B13" s="35">
        <v>531000</v>
      </c>
      <c r="C13" s="35">
        <v>72000</v>
      </c>
      <c r="D13" s="35">
        <f t="shared" si="0"/>
        <v>603000</v>
      </c>
    </row>
    <row r="14" spans="1:4" ht="19.5" customHeight="1">
      <c r="A14" s="19" t="s">
        <v>35</v>
      </c>
      <c r="B14" s="35">
        <v>3409788</v>
      </c>
      <c r="C14" s="35">
        <v>414000</v>
      </c>
      <c r="D14" s="35">
        <f t="shared" si="0"/>
        <v>3823788</v>
      </c>
    </row>
    <row r="15" spans="1:4" ht="19.5" customHeight="1">
      <c r="A15" s="19" t="s">
        <v>46</v>
      </c>
      <c r="B15" s="35">
        <v>328800</v>
      </c>
      <c r="C15" s="35">
        <v>34000</v>
      </c>
      <c r="D15" s="35">
        <f t="shared" si="0"/>
        <v>362800</v>
      </c>
    </row>
    <row r="16" spans="1:4" ht="19.5" customHeight="1">
      <c r="A16" s="19" t="s">
        <v>51</v>
      </c>
      <c r="B16" s="35">
        <v>0</v>
      </c>
      <c r="C16" s="35">
        <v>0</v>
      </c>
      <c r="D16" s="35">
        <f t="shared" si="0"/>
        <v>0</v>
      </c>
    </row>
    <row r="17" spans="1:4" ht="19.5" customHeight="1">
      <c r="A17" s="19" t="s">
        <v>43</v>
      </c>
      <c r="B17" s="35">
        <v>386150</v>
      </c>
      <c r="C17" s="35">
        <v>64000</v>
      </c>
      <c r="D17" s="35">
        <f t="shared" si="0"/>
        <v>450150</v>
      </c>
    </row>
    <row r="18" spans="1:4" ht="19.5" customHeight="1">
      <c r="A18" s="19" t="s">
        <v>49</v>
      </c>
      <c r="B18" s="35">
        <v>24400</v>
      </c>
      <c r="C18" s="35">
        <v>4000</v>
      </c>
      <c r="D18" s="35">
        <f t="shared" si="0"/>
        <v>28400</v>
      </c>
    </row>
    <row r="19" spans="1:4" ht="19.5" customHeight="1">
      <c r="A19" s="19" t="s">
        <v>52</v>
      </c>
      <c r="B19" s="35">
        <v>0</v>
      </c>
      <c r="C19" s="35">
        <v>0</v>
      </c>
      <c r="D19" s="35">
        <f t="shared" si="0"/>
        <v>0</v>
      </c>
    </row>
    <row r="20" spans="1:4" ht="19.5" customHeight="1">
      <c r="A20" s="19" t="s">
        <v>53</v>
      </c>
      <c r="B20" s="35">
        <v>0</v>
      </c>
      <c r="C20" s="35">
        <v>2000</v>
      </c>
      <c r="D20" s="35">
        <f t="shared" si="0"/>
        <v>2000</v>
      </c>
    </row>
    <row r="21" spans="1:4" ht="19.5" customHeight="1">
      <c r="A21" s="19" t="s">
        <v>58</v>
      </c>
      <c r="B21" s="35">
        <v>90693213</v>
      </c>
      <c r="C21" s="35">
        <v>64000</v>
      </c>
      <c r="D21" s="35">
        <f t="shared" si="0"/>
        <v>90757213</v>
      </c>
    </row>
    <row r="22" spans="1:4" ht="19.5" customHeight="1">
      <c r="A22" s="19" t="s">
        <v>56</v>
      </c>
      <c r="B22" s="35">
        <v>461661</v>
      </c>
      <c r="C22" s="35">
        <v>138000</v>
      </c>
      <c r="D22" s="35">
        <f t="shared" si="0"/>
        <v>599661</v>
      </c>
    </row>
    <row r="23" spans="1:4" ht="19.5" customHeight="1">
      <c r="A23" s="19" t="s">
        <v>40</v>
      </c>
      <c r="B23" s="35">
        <v>661900</v>
      </c>
      <c r="C23" s="35">
        <v>7970000</v>
      </c>
      <c r="D23" s="35">
        <f>SUM(B23:C23)</f>
        <v>8631900</v>
      </c>
    </row>
    <row r="24" spans="1:4" ht="19.5" customHeight="1">
      <c r="A24" s="19" t="s">
        <v>41</v>
      </c>
      <c r="B24" s="35">
        <v>598400</v>
      </c>
      <c r="C24" s="35">
        <v>140000</v>
      </c>
      <c r="D24" s="35">
        <f>SUM(B24:C24)</f>
        <v>738400</v>
      </c>
    </row>
    <row r="25" spans="1:4" ht="19.5" customHeight="1">
      <c r="A25" s="19" t="s">
        <v>45</v>
      </c>
      <c r="B25" s="35">
        <v>2527914</v>
      </c>
      <c r="C25" s="35">
        <v>284000</v>
      </c>
      <c r="D25" s="35">
        <f aca="true" t="shared" si="1" ref="D25:D32">SUM(B25:C25)</f>
        <v>2811914</v>
      </c>
    </row>
    <row r="26" spans="1:4" ht="19.5" customHeight="1">
      <c r="A26" s="19" t="s">
        <v>34</v>
      </c>
      <c r="B26" s="35">
        <v>3622450</v>
      </c>
      <c r="C26" s="35">
        <v>390000</v>
      </c>
      <c r="D26" s="35">
        <f t="shared" si="1"/>
        <v>4012450</v>
      </c>
    </row>
    <row r="27" spans="1:4" ht="19.5" customHeight="1">
      <c r="A27" s="19" t="s">
        <v>38</v>
      </c>
      <c r="B27" s="35">
        <v>780500</v>
      </c>
      <c r="C27" s="35">
        <v>102000</v>
      </c>
      <c r="D27" s="35">
        <f t="shared" si="1"/>
        <v>882500</v>
      </c>
    </row>
    <row r="28" spans="1:4" ht="19.5" customHeight="1">
      <c r="A28" s="19" t="s">
        <v>29</v>
      </c>
      <c r="B28" s="35">
        <v>21175341</v>
      </c>
      <c r="C28" s="35">
        <v>2908000</v>
      </c>
      <c r="D28" s="35">
        <f t="shared" si="1"/>
        <v>24083341</v>
      </c>
    </row>
    <row r="29" spans="1:4" ht="19.5" customHeight="1">
      <c r="A29" s="19" t="s">
        <v>36</v>
      </c>
      <c r="B29" s="35">
        <v>1079500</v>
      </c>
      <c r="C29" s="35">
        <v>138000</v>
      </c>
      <c r="D29" s="35">
        <f t="shared" si="1"/>
        <v>1217500</v>
      </c>
    </row>
    <row r="30" spans="1:4" ht="19.5" customHeight="1">
      <c r="A30" s="19" t="s">
        <v>32</v>
      </c>
      <c r="B30" s="35">
        <v>8946350</v>
      </c>
      <c r="C30" s="35">
        <v>974000</v>
      </c>
      <c r="D30" s="35">
        <f t="shared" si="1"/>
        <v>9920350</v>
      </c>
    </row>
    <row r="31" spans="1:4" ht="19.5" customHeight="1">
      <c r="A31" s="19" t="s">
        <v>54</v>
      </c>
      <c r="B31" s="35">
        <v>0</v>
      </c>
      <c r="C31" s="35">
        <v>8000</v>
      </c>
      <c r="D31" s="35">
        <f t="shared" si="1"/>
        <v>8000</v>
      </c>
    </row>
    <row r="32" spans="1:4" ht="19.5" customHeight="1">
      <c r="A32" s="19" t="s">
        <v>31</v>
      </c>
      <c r="B32" s="35">
        <v>20173650</v>
      </c>
      <c r="C32" s="35">
        <v>1610000</v>
      </c>
      <c r="D32" s="35">
        <f t="shared" si="1"/>
        <v>21783650</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D32"/>
  <sheetViews>
    <sheetView zoomScalePageLayoutView="0" workbookViewId="0" topLeftCell="A1">
      <selection activeCell="C3" sqref="C3:C32"/>
    </sheetView>
  </sheetViews>
  <sheetFormatPr defaultColWidth="11.00390625" defaultRowHeight="15.75"/>
  <cols>
    <col min="1" max="1" width="16.875" style="0" customWidth="1"/>
    <col min="2" max="2" width="19.375" style="0" customWidth="1"/>
    <col min="3" max="3" width="37.375" style="29" customWidth="1"/>
    <col min="4" max="4" width="4.625" style="0" customWidth="1"/>
    <col min="7" max="7" width="13.00390625" style="0" customWidth="1"/>
  </cols>
  <sheetData>
    <row r="1" ht="21" customHeight="1">
      <c r="A1" s="20" t="s">
        <v>96</v>
      </c>
    </row>
    <row r="2" spans="1:4" ht="19.5" customHeight="1">
      <c r="A2" s="18" t="s">
        <v>59</v>
      </c>
      <c r="B2" s="18" t="s">
        <v>62</v>
      </c>
      <c r="C2" s="34" t="s">
        <v>60</v>
      </c>
      <c r="D2" s="6"/>
    </row>
    <row r="3" spans="1:4" ht="19.5" customHeight="1">
      <c r="A3" s="19" t="s">
        <v>61</v>
      </c>
      <c r="B3" s="19">
        <v>9368</v>
      </c>
      <c r="C3" s="35">
        <v>18736000</v>
      </c>
      <c r="D3" s="4"/>
    </row>
    <row r="4" spans="1:4" ht="19.5" customHeight="1">
      <c r="A4" s="19" t="s">
        <v>15</v>
      </c>
      <c r="B4" s="19">
        <v>39</v>
      </c>
      <c r="C4" s="35">
        <v>78000</v>
      </c>
      <c r="D4" s="5"/>
    </row>
    <row r="5" spans="1:4" ht="19.5" customHeight="1">
      <c r="A5" s="19" t="s">
        <v>11</v>
      </c>
      <c r="B5" s="19">
        <v>156</v>
      </c>
      <c r="C5" s="35">
        <v>312000</v>
      </c>
      <c r="D5" s="5"/>
    </row>
    <row r="6" spans="1:4" ht="19.5" customHeight="1">
      <c r="A6" s="19" t="s">
        <v>5</v>
      </c>
      <c r="B6" s="19">
        <v>520</v>
      </c>
      <c r="C6" s="35">
        <v>1040000</v>
      </c>
      <c r="D6" s="5"/>
    </row>
    <row r="7" spans="1:4" ht="19.5" customHeight="1">
      <c r="A7" s="19" t="s">
        <v>12</v>
      </c>
      <c r="B7" s="19">
        <v>53</v>
      </c>
      <c r="C7" s="35">
        <v>106000</v>
      </c>
      <c r="D7" s="5"/>
    </row>
    <row r="8" spans="1:4" ht="19.5" customHeight="1">
      <c r="A8" s="19" t="s">
        <v>20</v>
      </c>
      <c r="B8" s="19">
        <v>0</v>
      </c>
      <c r="C8" s="35">
        <v>0</v>
      </c>
      <c r="D8" s="5"/>
    </row>
    <row r="9" spans="1:4" ht="19.5" customHeight="1">
      <c r="A9" s="19" t="s">
        <v>2</v>
      </c>
      <c r="B9" s="19">
        <v>862</v>
      </c>
      <c r="C9" s="35">
        <v>1724000</v>
      </c>
      <c r="D9" s="5"/>
    </row>
    <row r="10" spans="1:4" ht="19.5" customHeight="1">
      <c r="A10" s="19" t="s">
        <v>10</v>
      </c>
      <c r="B10" s="19">
        <v>56</v>
      </c>
      <c r="C10" s="35">
        <v>112000</v>
      </c>
      <c r="D10" s="5"/>
    </row>
    <row r="11" spans="1:4" ht="19.5" customHeight="1">
      <c r="A11" s="19" t="s">
        <v>18</v>
      </c>
      <c r="B11" s="19">
        <v>14</v>
      </c>
      <c r="C11" s="35">
        <v>28000</v>
      </c>
      <c r="D11" s="5"/>
    </row>
    <row r="12" spans="1:4" ht="19.5" customHeight="1">
      <c r="A12" s="19" t="s">
        <v>22</v>
      </c>
      <c r="B12" s="19">
        <v>10</v>
      </c>
      <c r="C12" s="35">
        <v>20000</v>
      </c>
      <c r="D12" s="5"/>
    </row>
    <row r="13" spans="1:4" ht="19.5" customHeight="1">
      <c r="A13" s="19" t="s">
        <v>8</v>
      </c>
      <c r="B13" s="19">
        <v>36</v>
      </c>
      <c r="C13" s="35">
        <v>72000</v>
      </c>
      <c r="D13" s="5"/>
    </row>
    <row r="14" spans="1:4" ht="19.5" customHeight="1">
      <c r="A14" s="19" t="s">
        <v>9</v>
      </c>
      <c r="B14" s="19">
        <v>207</v>
      </c>
      <c r="C14" s="35">
        <v>414000</v>
      </c>
      <c r="D14" s="5"/>
    </row>
    <row r="15" spans="1:4" ht="19.5" customHeight="1">
      <c r="A15" s="19" t="s">
        <v>23</v>
      </c>
      <c r="B15" s="19">
        <v>17</v>
      </c>
      <c r="C15" s="35">
        <v>34000</v>
      </c>
      <c r="D15" s="5"/>
    </row>
    <row r="16" spans="1:4" ht="19.5" customHeight="1">
      <c r="A16" s="19" t="s">
        <v>24</v>
      </c>
      <c r="B16" s="19">
        <v>0</v>
      </c>
      <c r="C16" s="35">
        <v>0</v>
      </c>
      <c r="D16" s="5"/>
    </row>
    <row r="17" spans="1:4" ht="19.5" customHeight="1">
      <c r="A17" s="19" t="s">
        <v>19</v>
      </c>
      <c r="B17" s="19">
        <v>32</v>
      </c>
      <c r="C17" s="35">
        <v>64000</v>
      </c>
      <c r="D17" s="5"/>
    </row>
    <row r="18" spans="1:3" ht="19.5" customHeight="1">
      <c r="A18" s="19" t="s">
        <v>25</v>
      </c>
      <c r="B18" s="19">
        <v>2</v>
      </c>
      <c r="C18" s="35">
        <v>4000</v>
      </c>
    </row>
    <row r="19" spans="1:3" ht="19.5" customHeight="1">
      <c r="A19" s="19" t="s">
        <v>26</v>
      </c>
      <c r="B19" s="19">
        <v>0</v>
      </c>
      <c r="C19" s="35">
        <v>0</v>
      </c>
    </row>
    <row r="20" spans="1:3" ht="19.5" customHeight="1">
      <c r="A20" s="19" t="s">
        <v>27</v>
      </c>
      <c r="B20" s="19">
        <v>1</v>
      </c>
      <c r="C20" s="35">
        <v>2000</v>
      </c>
    </row>
    <row r="21" spans="1:3" ht="19.5" customHeight="1">
      <c r="A21" s="19" t="s">
        <v>14</v>
      </c>
      <c r="B21" s="19">
        <v>32</v>
      </c>
      <c r="C21" s="35">
        <v>64000</v>
      </c>
    </row>
    <row r="22" spans="1:3" ht="19.5" customHeight="1">
      <c r="A22" s="19" t="s">
        <v>16</v>
      </c>
      <c r="B22" s="19">
        <v>69</v>
      </c>
      <c r="C22" s="35">
        <v>138000</v>
      </c>
    </row>
    <row r="23" spans="1:3" ht="19.5" customHeight="1">
      <c r="A23" s="19" t="s">
        <v>0</v>
      </c>
      <c r="B23" s="19">
        <v>3985</v>
      </c>
      <c r="C23" s="35">
        <v>7970000</v>
      </c>
    </row>
    <row r="24" spans="1:3" ht="19.5" customHeight="1">
      <c r="A24" s="19" t="s">
        <v>17</v>
      </c>
      <c r="B24" s="19">
        <v>70</v>
      </c>
      <c r="C24" s="35">
        <v>140000</v>
      </c>
    </row>
    <row r="25" spans="1:3" ht="19.5" customHeight="1">
      <c r="A25" s="19" t="s">
        <v>21</v>
      </c>
      <c r="B25" s="19">
        <v>142</v>
      </c>
      <c r="C25" s="35">
        <v>284000</v>
      </c>
    </row>
    <row r="26" spans="1:3" ht="19.5" customHeight="1">
      <c r="A26" s="19" t="s">
        <v>7</v>
      </c>
      <c r="B26" s="19">
        <v>195</v>
      </c>
      <c r="C26" s="35">
        <v>390000</v>
      </c>
    </row>
    <row r="27" spans="1:3" ht="19.5" customHeight="1">
      <c r="A27" s="19" t="s">
        <v>13</v>
      </c>
      <c r="B27" s="19">
        <v>51</v>
      </c>
      <c r="C27" s="35">
        <v>102000</v>
      </c>
    </row>
    <row r="28" spans="1:3" ht="19.5" customHeight="1">
      <c r="A28" s="19" t="s">
        <v>1</v>
      </c>
      <c r="B28" s="19">
        <v>1454</v>
      </c>
      <c r="C28" s="35">
        <v>2908000</v>
      </c>
    </row>
    <row r="29" spans="1:3" ht="19.5" customHeight="1">
      <c r="A29" s="19" t="s">
        <v>6</v>
      </c>
      <c r="B29" s="19">
        <v>69</v>
      </c>
      <c r="C29" s="35">
        <v>138000</v>
      </c>
    </row>
    <row r="30" spans="1:3" ht="19.5" customHeight="1">
      <c r="A30" s="19" t="s">
        <v>4</v>
      </c>
      <c r="B30" s="19">
        <v>487</v>
      </c>
      <c r="C30" s="35">
        <v>974000</v>
      </c>
    </row>
    <row r="31" spans="1:3" ht="19.5" customHeight="1">
      <c r="A31" s="19" t="s">
        <v>28</v>
      </c>
      <c r="B31" s="19">
        <v>4</v>
      </c>
      <c r="C31" s="35">
        <v>8000</v>
      </c>
    </row>
    <row r="32" spans="1:3" ht="19.5" customHeight="1">
      <c r="A32" s="19" t="s">
        <v>3</v>
      </c>
      <c r="B32" s="19">
        <v>805</v>
      </c>
      <c r="C32" s="35">
        <v>1610000</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D23" sqref="D23"/>
    </sheetView>
  </sheetViews>
  <sheetFormatPr defaultColWidth="11.00390625" defaultRowHeight="15.75"/>
  <cols>
    <col min="1" max="1" width="31.00390625" style="0" customWidth="1"/>
    <col min="2" max="2" width="13.375" style="0" customWidth="1"/>
    <col min="3" max="3" width="28.125" style="29" customWidth="1"/>
    <col min="4" max="4" width="26.125" style="29" customWidth="1"/>
    <col min="5" max="5" width="40.50390625" style="29" customWidth="1"/>
  </cols>
  <sheetData>
    <row r="1" ht="18.75">
      <c r="A1" s="1" t="s">
        <v>68</v>
      </c>
    </row>
    <row r="2" spans="1:5" ht="15.75">
      <c r="A2" s="15" t="s">
        <v>57</v>
      </c>
      <c r="B2" s="15" t="s">
        <v>64</v>
      </c>
      <c r="C2" s="30" t="s">
        <v>95</v>
      </c>
      <c r="D2" s="30" t="s">
        <v>94</v>
      </c>
      <c r="E2" s="30" t="s">
        <v>93</v>
      </c>
    </row>
    <row r="3" spans="1:5" ht="19.5" customHeight="1">
      <c r="A3" s="16" t="s">
        <v>63</v>
      </c>
      <c r="B3" s="17">
        <v>1041</v>
      </c>
      <c r="C3" s="31">
        <v>171401968</v>
      </c>
      <c r="D3" s="31">
        <v>17728227</v>
      </c>
      <c r="E3" s="31">
        <f>SUM(C3:D3)</f>
        <v>189130195</v>
      </c>
    </row>
    <row r="4" spans="1:5" ht="19.5" customHeight="1">
      <c r="A4" s="16" t="s">
        <v>39</v>
      </c>
      <c r="B4" s="17">
        <v>6</v>
      </c>
      <c r="C4" s="31">
        <v>711156</v>
      </c>
      <c r="D4" s="31">
        <v>0</v>
      </c>
      <c r="E4" s="31">
        <f>SUM(C4:D4)</f>
        <v>711156</v>
      </c>
    </row>
    <row r="5" spans="1:5" ht="19.5" customHeight="1">
      <c r="A5" s="16" t="s">
        <v>55</v>
      </c>
      <c r="B5" s="17">
        <v>20</v>
      </c>
      <c r="C5" s="31">
        <v>1814672</v>
      </c>
      <c r="D5" s="31">
        <v>89600</v>
      </c>
      <c r="E5" s="31">
        <f aca="true" t="shared" si="0" ref="E5:E32">SUM(C5:D5)</f>
        <v>1904272</v>
      </c>
    </row>
    <row r="6" spans="1:5" ht="19.5" customHeight="1">
      <c r="A6" s="16" t="s">
        <v>33</v>
      </c>
      <c r="B6" s="17">
        <v>58</v>
      </c>
      <c r="C6" s="31">
        <v>7615400</v>
      </c>
      <c r="D6" s="31">
        <v>44800</v>
      </c>
      <c r="E6" s="31">
        <f t="shared" si="0"/>
        <v>7660200</v>
      </c>
    </row>
    <row r="7" spans="1:5" s="2" customFormat="1" ht="19.5" customHeight="1">
      <c r="A7" s="16" t="s">
        <v>37</v>
      </c>
      <c r="B7" s="17">
        <v>7</v>
      </c>
      <c r="C7" s="31">
        <v>887600</v>
      </c>
      <c r="D7" s="31">
        <v>112300</v>
      </c>
      <c r="E7" s="31">
        <f t="shared" si="0"/>
        <v>999900</v>
      </c>
    </row>
    <row r="8" spans="1:5" s="2" customFormat="1" ht="19.5" customHeight="1">
      <c r="A8" s="16" t="s">
        <v>50</v>
      </c>
      <c r="B8" s="17">
        <v>0</v>
      </c>
      <c r="C8" s="31">
        <v>0</v>
      </c>
      <c r="D8" s="31">
        <v>0</v>
      </c>
      <c r="E8" s="31">
        <f t="shared" si="0"/>
        <v>0</v>
      </c>
    </row>
    <row r="9" spans="1:6" ht="19.5" customHeight="1">
      <c r="A9" s="16" t="s">
        <v>30</v>
      </c>
      <c r="B9" s="17">
        <v>89</v>
      </c>
      <c r="C9" s="31">
        <v>18753000</v>
      </c>
      <c r="D9" s="31">
        <v>3089100</v>
      </c>
      <c r="E9" s="31">
        <f t="shared" si="0"/>
        <v>21842100</v>
      </c>
      <c r="F9" s="7"/>
    </row>
    <row r="10" spans="1:5" ht="19.5" customHeight="1">
      <c r="A10" s="16" t="s">
        <v>44</v>
      </c>
      <c r="B10" s="17">
        <v>5</v>
      </c>
      <c r="C10" s="31">
        <v>196000</v>
      </c>
      <c r="D10" s="31">
        <v>173950</v>
      </c>
      <c r="E10" s="31">
        <f t="shared" si="0"/>
        <v>369950</v>
      </c>
    </row>
    <row r="11" spans="1:5" ht="19.5" customHeight="1">
      <c r="A11" s="16" t="s">
        <v>48</v>
      </c>
      <c r="B11" s="17">
        <v>2</v>
      </c>
      <c r="C11" s="31">
        <v>60800</v>
      </c>
      <c r="D11" s="31">
        <v>22400</v>
      </c>
      <c r="E11" s="31">
        <f t="shared" si="0"/>
        <v>83200</v>
      </c>
    </row>
    <row r="12" spans="1:5" ht="19.5" customHeight="1">
      <c r="A12" s="16" t="s">
        <v>47</v>
      </c>
      <c r="B12" s="17">
        <v>1</v>
      </c>
      <c r="C12" s="31">
        <v>158400</v>
      </c>
      <c r="D12" s="31">
        <v>0</v>
      </c>
      <c r="E12" s="31">
        <f t="shared" si="0"/>
        <v>158400</v>
      </c>
    </row>
    <row r="13" spans="1:5" ht="19.5" customHeight="1">
      <c r="A13" s="16" t="s">
        <v>42</v>
      </c>
      <c r="B13" s="17">
        <v>9</v>
      </c>
      <c r="C13" s="31">
        <v>312600</v>
      </c>
      <c r="D13" s="31">
        <v>218400</v>
      </c>
      <c r="E13" s="31">
        <f t="shared" si="0"/>
        <v>531000</v>
      </c>
    </row>
    <row r="14" spans="1:5" ht="19.5" customHeight="1">
      <c r="A14" s="16" t="s">
        <v>35</v>
      </c>
      <c r="B14" s="17">
        <v>27</v>
      </c>
      <c r="C14" s="31">
        <v>3292988</v>
      </c>
      <c r="D14" s="31">
        <v>116800</v>
      </c>
      <c r="E14" s="31">
        <f t="shared" si="0"/>
        <v>3409788</v>
      </c>
    </row>
    <row r="15" spans="1:5" ht="19.5" customHeight="1">
      <c r="A15" s="16" t="s">
        <v>46</v>
      </c>
      <c r="B15" s="17">
        <v>2</v>
      </c>
      <c r="C15" s="31">
        <v>328800</v>
      </c>
      <c r="D15" s="31">
        <v>0</v>
      </c>
      <c r="E15" s="31">
        <f t="shared" si="0"/>
        <v>328800</v>
      </c>
    </row>
    <row r="16" spans="1:5" ht="19.5" customHeight="1">
      <c r="A16" s="16" t="s">
        <v>51</v>
      </c>
      <c r="B16" s="17">
        <v>0</v>
      </c>
      <c r="C16" s="31">
        <v>0</v>
      </c>
      <c r="D16" s="31">
        <v>0</v>
      </c>
      <c r="E16" s="31">
        <f t="shared" si="0"/>
        <v>0</v>
      </c>
    </row>
    <row r="17" spans="1:5" ht="19.5" customHeight="1">
      <c r="A17" s="16" t="s">
        <v>43</v>
      </c>
      <c r="B17" s="17">
        <v>3</v>
      </c>
      <c r="C17" s="31">
        <v>386150</v>
      </c>
      <c r="D17" s="31">
        <v>0</v>
      </c>
      <c r="E17" s="31">
        <f t="shared" si="0"/>
        <v>386150</v>
      </c>
    </row>
    <row r="18" spans="1:5" ht="19.5" customHeight="1">
      <c r="A18" s="16" t="s">
        <v>49</v>
      </c>
      <c r="B18" s="17">
        <v>1</v>
      </c>
      <c r="C18" s="31">
        <v>24400</v>
      </c>
      <c r="D18" s="31">
        <v>0</v>
      </c>
      <c r="E18" s="31">
        <f t="shared" si="0"/>
        <v>24400</v>
      </c>
    </row>
    <row r="19" spans="1:5" ht="19.5" customHeight="1">
      <c r="A19" s="16" t="s">
        <v>52</v>
      </c>
      <c r="B19" s="17">
        <v>0</v>
      </c>
      <c r="C19" s="31">
        <v>0</v>
      </c>
      <c r="D19" s="31">
        <v>0</v>
      </c>
      <c r="E19" s="31">
        <f t="shared" si="0"/>
        <v>0</v>
      </c>
    </row>
    <row r="20" spans="1:5" ht="19.5" customHeight="1">
      <c r="A20" s="16" t="s">
        <v>53</v>
      </c>
      <c r="B20" s="17">
        <v>0</v>
      </c>
      <c r="C20" s="31">
        <v>0</v>
      </c>
      <c r="D20" s="31">
        <v>0</v>
      </c>
      <c r="E20" s="31">
        <f t="shared" si="0"/>
        <v>0</v>
      </c>
    </row>
    <row r="21" spans="1:5" ht="19.5" customHeight="1">
      <c r="A21" s="16" t="s">
        <v>58</v>
      </c>
      <c r="B21" s="17">
        <v>468</v>
      </c>
      <c r="C21" s="31">
        <v>81044311</v>
      </c>
      <c r="D21" s="31">
        <v>9648902</v>
      </c>
      <c r="E21" s="31">
        <f t="shared" si="0"/>
        <v>90693213</v>
      </c>
    </row>
    <row r="22" spans="1:5" ht="19.5" customHeight="1">
      <c r="A22" s="16" t="s">
        <v>56</v>
      </c>
      <c r="B22" s="17">
        <v>7</v>
      </c>
      <c r="C22" s="31">
        <v>397261</v>
      </c>
      <c r="D22" s="31">
        <v>64400</v>
      </c>
      <c r="E22" s="31">
        <f t="shared" si="0"/>
        <v>461661</v>
      </c>
    </row>
    <row r="23" spans="1:5" ht="19.5" customHeight="1">
      <c r="A23" s="16" t="s">
        <v>40</v>
      </c>
      <c r="B23" s="17">
        <v>11</v>
      </c>
      <c r="C23" s="31">
        <v>661900</v>
      </c>
      <c r="D23" s="31">
        <v>0</v>
      </c>
      <c r="E23" s="31">
        <f t="shared" si="0"/>
        <v>661900</v>
      </c>
    </row>
    <row r="24" spans="1:5" ht="19.5" customHeight="1">
      <c r="A24" s="16" t="s">
        <v>41</v>
      </c>
      <c r="B24" s="17">
        <v>7</v>
      </c>
      <c r="C24" s="31">
        <v>598400</v>
      </c>
      <c r="D24" s="31">
        <v>0</v>
      </c>
      <c r="E24" s="31">
        <f t="shared" si="0"/>
        <v>598400</v>
      </c>
    </row>
    <row r="25" spans="1:5" ht="19.5" customHeight="1">
      <c r="A25" s="16" t="s">
        <v>45</v>
      </c>
      <c r="B25" s="17">
        <v>18</v>
      </c>
      <c r="C25" s="31">
        <v>2372714</v>
      </c>
      <c r="D25" s="31">
        <v>155200</v>
      </c>
      <c r="E25" s="31">
        <f t="shared" si="0"/>
        <v>2527914</v>
      </c>
    </row>
    <row r="26" spans="1:5" ht="19.5" customHeight="1">
      <c r="A26" s="16" t="s">
        <v>34</v>
      </c>
      <c r="B26" s="17">
        <v>18</v>
      </c>
      <c r="C26" s="31">
        <v>3581650</v>
      </c>
      <c r="D26" s="31">
        <v>40800</v>
      </c>
      <c r="E26" s="31">
        <f t="shared" si="0"/>
        <v>3622450</v>
      </c>
    </row>
    <row r="27" spans="1:5" ht="19.5" customHeight="1">
      <c r="A27" s="16" t="s">
        <v>38</v>
      </c>
      <c r="B27" s="17">
        <v>4</v>
      </c>
      <c r="C27" s="31">
        <v>780500</v>
      </c>
      <c r="D27" s="31">
        <v>0</v>
      </c>
      <c r="E27" s="31">
        <f t="shared" si="0"/>
        <v>780500</v>
      </c>
    </row>
    <row r="28" spans="1:5" ht="19.5" customHeight="1">
      <c r="A28" s="16" t="s">
        <v>29</v>
      </c>
      <c r="B28" s="17">
        <v>133</v>
      </c>
      <c r="C28" s="31">
        <v>18759316</v>
      </c>
      <c r="D28" s="31">
        <v>2416025</v>
      </c>
      <c r="E28" s="31">
        <f t="shared" si="0"/>
        <v>21175341</v>
      </c>
    </row>
    <row r="29" spans="1:5" ht="19.5" customHeight="1">
      <c r="A29" s="16" t="s">
        <v>36</v>
      </c>
      <c r="B29" s="17">
        <v>6</v>
      </c>
      <c r="C29" s="31">
        <v>811500</v>
      </c>
      <c r="D29" s="31">
        <v>268000</v>
      </c>
      <c r="E29" s="31">
        <f t="shared" si="0"/>
        <v>1079500</v>
      </c>
    </row>
    <row r="30" spans="1:5" ht="19.5" customHeight="1">
      <c r="A30" s="16" t="s">
        <v>32</v>
      </c>
      <c r="B30" s="17">
        <v>49</v>
      </c>
      <c r="C30" s="31">
        <v>8381900</v>
      </c>
      <c r="D30" s="31">
        <v>564450</v>
      </c>
      <c r="E30" s="31">
        <f t="shared" si="0"/>
        <v>8946350</v>
      </c>
    </row>
    <row r="31" spans="1:5" ht="19.5" customHeight="1">
      <c r="A31" s="16" t="s">
        <v>54</v>
      </c>
      <c r="B31" s="17">
        <v>0</v>
      </c>
      <c r="C31" s="31">
        <v>0</v>
      </c>
      <c r="D31" s="31">
        <v>0</v>
      </c>
      <c r="E31" s="31">
        <f t="shared" si="0"/>
        <v>0</v>
      </c>
    </row>
    <row r="32" spans="1:5" ht="19.5" customHeight="1">
      <c r="A32" s="16" t="s">
        <v>31</v>
      </c>
      <c r="B32" s="17">
        <v>90</v>
      </c>
      <c r="C32" s="31">
        <v>19470550</v>
      </c>
      <c r="D32" s="31">
        <v>703100</v>
      </c>
      <c r="E32" s="31">
        <f t="shared" si="0"/>
        <v>20173650</v>
      </c>
    </row>
    <row r="36" spans="1:5" ht="21">
      <c r="A36" s="2"/>
      <c r="B36" s="2"/>
      <c r="E36" s="32"/>
    </row>
    <row r="37" spans="1:5" ht="21">
      <c r="A37" s="2"/>
      <c r="B37" s="2"/>
      <c r="E37" s="32"/>
    </row>
    <row r="38" spans="1:5" ht="15.75">
      <c r="A38" s="3"/>
      <c r="E38" s="33"/>
    </row>
  </sheetData>
  <sheetProtection/>
  <printOptions/>
  <pageMargins left="0.7" right="0.7" top="0.75" bottom="0.75" header="0.3" footer="0.3"/>
  <pageSetup fitToHeight="0" fitToWidth="0" orientation="portrait" scale="97"/>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
    </sheetView>
  </sheetViews>
  <sheetFormatPr defaultColWidth="11.00390625" defaultRowHeight="15.75"/>
  <cols>
    <col min="1" max="1" width="40.625" style="0" customWidth="1"/>
    <col min="2" max="2" width="48.625" style="0" customWidth="1"/>
    <col min="3" max="3" width="32.125" style="0" customWidth="1"/>
    <col min="4" max="4" width="23.50390625" style="0" customWidth="1"/>
    <col min="8" max="8" width="36.50390625" style="0" customWidth="1"/>
  </cols>
  <sheetData>
    <row r="1" s="1" customFormat="1" ht="18.75">
      <c r="A1" s="1" t="s">
        <v>84</v>
      </c>
    </row>
    <row r="2" spans="1:4" ht="16.5">
      <c r="A2" s="23" t="s">
        <v>73</v>
      </c>
      <c r="B2" s="23" t="s">
        <v>72</v>
      </c>
      <c r="C2" s="23" t="s">
        <v>74</v>
      </c>
      <c r="D2" s="23" t="s">
        <v>75</v>
      </c>
    </row>
    <row r="3" spans="1:8" s="11" customFormat="1" ht="51">
      <c r="A3" s="24" t="s">
        <v>71</v>
      </c>
      <c r="B3" s="21" t="s">
        <v>70</v>
      </c>
      <c r="C3" s="25" t="s">
        <v>79</v>
      </c>
      <c r="D3" s="26">
        <v>724124</v>
      </c>
      <c r="E3" s="12"/>
      <c r="F3" s="12"/>
      <c r="G3" s="12"/>
      <c r="H3" s="12" t="s">
        <v>76</v>
      </c>
    </row>
    <row r="4" spans="1:8" s="11" customFormat="1" ht="67.5">
      <c r="A4" s="24" t="s">
        <v>77</v>
      </c>
      <c r="B4" s="21" t="s">
        <v>78</v>
      </c>
      <c r="C4" s="25" t="s">
        <v>79</v>
      </c>
      <c r="D4" s="26">
        <v>10000</v>
      </c>
      <c r="H4" s="10"/>
    </row>
    <row r="5" spans="1:8" s="11" customFormat="1" ht="118.5">
      <c r="A5" s="24" t="s">
        <v>80</v>
      </c>
      <c r="B5" s="21" t="s">
        <v>107</v>
      </c>
      <c r="C5" s="25" t="s">
        <v>79</v>
      </c>
      <c r="D5" s="26">
        <v>825300</v>
      </c>
      <c r="H5" s="10"/>
    </row>
    <row r="6" spans="1:4" s="11" customFormat="1" ht="84.75">
      <c r="A6" s="24" t="s">
        <v>108</v>
      </c>
      <c r="B6" s="21" t="s">
        <v>81</v>
      </c>
      <c r="C6" s="25" t="s">
        <v>79</v>
      </c>
      <c r="D6" s="26">
        <v>4000000</v>
      </c>
    </row>
    <row r="7" spans="1:4" s="11" customFormat="1" ht="51">
      <c r="A7" s="24" t="s">
        <v>82</v>
      </c>
      <c r="B7" s="21" t="s">
        <v>83</v>
      </c>
      <c r="C7" s="25" t="s">
        <v>79</v>
      </c>
      <c r="D7" s="26">
        <v>75000</v>
      </c>
    </row>
    <row r="8" spans="1:4" s="11" customFormat="1" ht="51">
      <c r="A8" s="24" t="s">
        <v>87</v>
      </c>
      <c r="B8" s="21" t="s">
        <v>88</v>
      </c>
      <c r="C8" s="25" t="s">
        <v>79</v>
      </c>
      <c r="D8" s="26">
        <v>100000</v>
      </c>
    </row>
    <row r="9" spans="3:4" s="11" customFormat="1" ht="16.5">
      <c r="C9" s="13" t="s">
        <v>63</v>
      </c>
      <c r="D9" s="28">
        <f>SUM(D3:D8)</f>
        <v>5734424</v>
      </c>
    </row>
    <row r="10" s="11" customFormat="1" ht="15.75"/>
    <row r="11" s="11" customFormat="1" ht="15.75"/>
    <row r="12" s="11" customFormat="1" ht="15.75"/>
    <row r="13" s="11" customFormat="1" ht="15.75"/>
    <row r="14" s="11" customFormat="1" ht="15.75"/>
    <row r="15" s="11" customFormat="1" ht="15.75"/>
    <row r="16" s="11" customFormat="1" ht="15.75"/>
    <row r="17" s="11" customFormat="1" ht="15.75"/>
    <row r="18" s="11" customFormat="1" ht="15.75"/>
    <row r="19" s="11" customFormat="1" ht="15.75"/>
    <row r="20" s="11" customFormat="1" ht="15.75"/>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B6" sqref="B6"/>
    </sheetView>
  </sheetViews>
  <sheetFormatPr defaultColWidth="11.00390625" defaultRowHeight="15.75"/>
  <cols>
    <col min="1" max="1" width="40.625" style="0" customWidth="1"/>
    <col min="2" max="2" width="72.00390625" style="0" customWidth="1"/>
    <col min="3" max="3" width="32.125" style="0" customWidth="1"/>
    <col min="4" max="4" width="23.50390625" style="0" customWidth="1"/>
    <col min="8" max="8" width="36.50390625" style="0" customWidth="1"/>
  </cols>
  <sheetData>
    <row r="1" s="1" customFormat="1" ht="18.75">
      <c r="A1" s="1" t="s">
        <v>98</v>
      </c>
    </row>
    <row r="2" spans="1:4" ht="15.75">
      <c r="A2" s="18" t="s">
        <v>73</v>
      </c>
      <c r="B2" s="18" t="s">
        <v>72</v>
      </c>
      <c r="C2" s="18" t="s">
        <v>74</v>
      </c>
      <c r="D2" s="18" t="s">
        <v>75</v>
      </c>
    </row>
    <row r="3" spans="1:8" ht="51">
      <c r="A3" s="19" t="s">
        <v>90</v>
      </c>
      <c r="B3" s="21" t="s">
        <v>91</v>
      </c>
      <c r="C3" s="25" t="s">
        <v>79</v>
      </c>
      <c r="D3" s="14">
        <v>18181881</v>
      </c>
      <c r="H3" s="12" t="s">
        <v>76</v>
      </c>
    </row>
    <row r="4" spans="1:8" s="11" customFormat="1" ht="51">
      <c r="A4" s="21" t="s">
        <v>92</v>
      </c>
      <c r="B4" s="21" t="s">
        <v>109</v>
      </c>
      <c r="C4" s="25" t="s">
        <v>79</v>
      </c>
      <c r="D4" s="26">
        <v>1200000</v>
      </c>
      <c r="H4" s="10"/>
    </row>
    <row r="5" spans="1:8" s="11" customFormat="1" ht="102">
      <c r="A5" s="21" t="s">
        <v>97</v>
      </c>
      <c r="B5" s="21" t="s">
        <v>110</v>
      </c>
      <c r="C5" s="25" t="s">
        <v>79</v>
      </c>
      <c r="D5" s="27">
        <v>522370</v>
      </c>
      <c r="H5" s="10"/>
    </row>
    <row r="6" spans="1:8" s="11" customFormat="1" ht="118.5">
      <c r="A6" s="21" t="s">
        <v>99</v>
      </c>
      <c r="B6" s="21" t="s">
        <v>113</v>
      </c>
      <c r="C6" s="25" t="s">
        <v>79</v>
      </c>
      <c r="D6" s="26">
        <v>212992</v>
      </c>
      <c r="H6" s="10"/>
    </row>
    <row r="7" spans="1:8" s="11" customFormat="1" ht="84.75">
      <c r="A7" s="21" t="s">
        <v>101</v>
      </c>
      <c r="B7" s="21" t="s">
        <v>100</v>
      </c>
      <c r="C7" s="25" t="s">
        <v>79</v>
      </c>
      <c r="D7" s="26">
        <v>493304</v>
      </c>
      <c r="H7" s="10"/>
    </row>
    <row r="8" spans="1:4" s="11" customFormat="1" ht="84.75">
      <c r="A8" s="21" t="s">
        <v>103</v>
      </c>
      <c r="B8" s="21" t="s">
        <v>102</v>
      </c>
      <c r="C8" s="25" t="s">
        <v>79</v>
      </c>
      <c r="D8" s="26">
        <v>186422</v>
      </c>
    </row>
    <row r="9" spans="1:4" s="11" customFormat="1" ht="135.75">
      <c r="A9" s="21" t="s">
        <v>111</v>
      </c>
      <c r="B9" s="21" t="s">
        <v>106</v>
      </c>
      <c r="C9" s="25" t="s">
        <v>79</v>
      </c>
      <c r="D9" s="26">
        <v>318116</v>
      </c>
    </row>
    <row r="10" spans="1:4" s="11" customFormat="1" ht="84.75">
      <c r="A10" s="21" t="s">
        <v>105</v>
      </c>
      <c r="B10" s="21" t="s">
        <v>104</v>
      </c>
      <c r="C10" s="25" t="s">
        <v>79</v>
      </c>
      <c r="D10" s="26">
        <v>270040</v>
      </c>
    </row>
    <row r="11" spans="1:7" s="11" customFormat="1" ht="67.5">
      <c r="A11" s="22" t="s">
        <v>85</v>
      </c>
      <c r="B11" s="21" t="s">
        <v>86</v>
      </c>
      <c r="C11" s="25" t="s">
        <v>79</v>
      </c>
      <c r="D11" s="26">
        <v>400000</v>
      </c>
      <c r="E11" s="12"/>
      <c r="F11" s="12"/>
      <c r="G11" s="12"/>
    </row>
    <row r="12" spans="1:8" s="11" customFormat="1" ht="51">
      <c r="A12" s="21" t="s">
        <v>112</v>
      </c>
      <c r="B12" s="21" t="s">
        <v>89</v>
      </c>
      <c r="C12" s="25" t="s">
        <v>79</v>
      </c>
      <c r="D12" s="26">
        <v>1000000</v>
      </c>
      <c r="H12" s="10"/>
    </row>
    <row r="13" spans="3:4" s="11" customFormat="1" ht="16.5">
      <c r="C13" s="13" t="s">
        <v>63</v>
      </c>
      <c r="D13" s="28">
        <f>SUM(D3:D12)</f>
        <v>22785125</v>
      </c>
    </row>
    <row r="14" s="11" customFormat="1" ht="15.75"/>
    <row r="15" s="11" customFormat="1" ht="15.75"/>
    <row r="16" s="11" customFormat="1" ht="15.75"/>
    <row r="17" s="11" customFormat="1" ht="15.75"/>
    <row r="18" s="11" customFormat="1" ht="15.75"/>
    <row r="19" s="11" customFormat="1" ht="15.75"/>
    <row r="20" s="11" customFormat="1" ht="15.75"/>
    <row r="21" s="11" customFormat="1" ht="15.75"/>
    <row r="22" s="11" customFormat="1" ht="15.75"/>
    <row r="23" s="11" customFormat="1" ht="15.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Jenna Williams</cp:lastModifiedBy>
  <dcterms:created xsi:type="dcterms:W3CDTF">2023-02-03T18:18:35Z</dcterms:created>
  <dcterms:modified xsi:type="dcterms:W3CDTF">2023-09-26T22:14:14Z</dcterms:modified>
  <cp:category/>
  <cp:version/>
  <cp:contentType/>
  <cp:contentStatus/>
</cp:coreProperties>
</file>